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<sst xmlns="http://schemas.openxmlformats.org/spreadsheetml/2006/main" count="275" uniqueCount="101">
  <si>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</si>
  <si>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</si>
  <si>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</si>
  <si>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</si>
  <si>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</si>
  <si>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</si>
  <si>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</si>
  <si>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</si>
  <si>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</si>
  <si>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</si>
  <si>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</si>
  <si>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</si>
  <si>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</si>
  <si>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</si>
  <si>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</si>
  <si>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</si>
  <si>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</si>
  <si>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</si>
  <si>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</si>
  <si>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</si>
  <si>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</si>
  <si>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</si>
  <si>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</si>
  <si>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</si>
  <si>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</si>
  <si>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</si>
  <si>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</si>
  <si>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</si>
  <si>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</si>
  <si>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</si>
  <si>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</si>
  <si>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</si>
  <si>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</si>
  <si>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</si>
  <si>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</si>
  <si>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</si>
  <si>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</si>
  <si>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</si>
  <si>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</si>
  <si>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</si>
  <si>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</si>
  <si>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</si>
  <si>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</si>
  <si>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</si>
  <si>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</si>
  <si>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</si>
  <si>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</si>
  <si>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</si>
  <si>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</si>
  <si>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</si>
  <si>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</si>
  <si>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</si>
  <si>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</si>
  <si>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</si>
  <si>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</si>
  <si>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</si>
  <si>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</si>
  <si>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</si>
  <si>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</si>
  <si>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</si>
  <si>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</si>
  <si>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</si>
  <si>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</si>
  <si>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</si>
  <si>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</si>
  <si>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</si>
  <si>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</si>
  <si>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</si>
  <si>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</si>
  <si>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</si>
  <si>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</si>
  <si>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</si>
  <si>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</si>
  <si>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</si>
  <si>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</si>
  <si>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</si>
  <si>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</si>
  <si>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</si>
  <si>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</si>
  <si>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</si>
  <si>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</si>
  <si>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</si>
  <si>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</si>
  <si>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</si>
  <si>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</si>
  <si>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</si>
  <si>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</si>
  <si>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</si>
  <si>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</si>
  <si>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</si>
  <si>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</si>
  <si>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</si>
  <si>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</si>
  <si>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</si>
  <si>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</si>
  <si>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план на січень-липень  2014р.</t>
  </si>
  <si>
    <t>станом на 18.07.2014 р.</t>
  </si>
  <si>
    <r>
      <t xml:space="preserve">станом на 18.07.2014р.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</si>
  <si>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18.07.2014р.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</si>
  <si>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18.07.2014</t>
    </r>
    <r>
      <rPr>
        <sz val="10"/>
        <rFont val="Times New Roman"/>
        <family val="1"/>
      </rPr>
      <t xml:space="preserve"> (тис.грн.)</t>
    </r>
  </si>
  <si>
    <t>Зміни до розпису станом на 18.07.2014р.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</si>
</sst>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4680246"/>
        <c:axId val="65013351"/>
      </c:lineChart>
      <c:catAx>
        <c:axId val="1468024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13351"/>
        <c:crosses val="autoZero"/>
        <c:auto val="0"/>
        <c:lblOffset val="100"/>
        <c:tickLblSkip val="1"/>
        <c:noMultiLvlLbl val="0"/>
      </c:catAx>
      <c:valAx>
        <c:axId val="6501335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68024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2870768"/>
        <c:axId val="27401457"/>
      </c:barChart>
      <c:catAx>
        <c:axId val="3287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01457"/>
        <c:crosses val="autoZero"/>
        <c:auto val="1"/>
        <c:lblOffset val="100"/>
        <c:tickLblSkip val="1"/>
        <c:noMultiLvlLbl val="0"/>
      </c:catAx>
      <c:valAx>
        <c:axId val="27401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70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5286522"/>
        <c:axId val="4925515"/>
      </c:barChart>
      <c:catAx>
        <c:axId val="45286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515"/>
        <c:crosses val="autoZero"/>
        <c:auto val="1"/>
        <c:lblOffset val="100"/>
        <c:tickLblSkip val="1"/>
        <c:noMultiLvlLbl val="0"/>
      </c:catAx>
      <c:valAx>
        <c:axId val="4925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249248"/>
        <c:axId val="31590049"/>
      </c:lineChart>
      <c:catAx>
        <c:axId val="482492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90049"/>
        <c:crosses val="autoZero"/>
        <c:auto val="0"/>
        <c:lblOffset val="100"/>
        <c:tickLblSkip val="1"/>
        <c:noMultiLvlLbl val="0"/>
      </c:catAx>
      <c:valAx>
        <c:axId val="3159004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2492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5874986"/>
        <c:axId val="8657147"/>
      </c:lineChart>
      <c:catAx>
        <c:axId val="158749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57147"/>
        <c:crosses val="autoZero"/>
        <c:auto val="0"/>
        <c:lblOffset val="100"/>
        <c:tickLblSkip val="1"/>
        <c:noMultiLvlLbl val="0"/>
      </c:catAx>
      <c:valAx>
        <c:axId val="865714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8749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0805460"/>
        <c:axId val="30140277"/>
      </c:lineChart>
      <c:catAx>
        <c:axId val="108054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40277"/>
        <c:crosses val="autoZero"/>
        <c:auto val="0"/>
        <c:lblOffset val="100"/>
        <c:tickLblSkip val="1"/>
        <c:noMultiLvlLbl val="0"/>
      </c:catAx>
      <c:valAx>
        <c:axId val="3014027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8054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827038"/>
        <c:axId val="25443343"/>
      </c:lineChart>
      <c:catAx>
        <c:axId val="28270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43343"/>
        <c:crosses val="autoZero"/>
        <c:auto val="0"/>
        <c:lblOffset val="100"/>
        <c:tickLblSkip val="1"/>
        <c:noMultiLvlLbl val="0"/>
      </c:catAx>
      <c:valAx>
        <c:axId val="2544334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270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7663496"/>
        <c:axId val="47644873"/>
      </c:lineChart>
      <c:catAx>
        <c:axId val="276634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44873"/>
        <c:crosses val="autoZero"/>
        <c:auto val="0"/>
        <c:lblOffset val="100"/>
        <c:tickLblSkip val="1"/>
        <c:noMultiLvlLbl val="0"/>
      </c:catAx>
      <c:valAx>
        <c:axId val="4764487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6634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липень!$J$4:$J$16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липень!$K$4:$K$26</c:f>
              <c:numCache/>
            </c:numRef>
          </c:val>
          <c:smooth val="1"/>
        </c:ser>
        <c:marker val="1"/>
        <c:axId val="26150674"/>
        <c:axId val="34029475"/>
      </c:lineChart>
      <c:catAx>
        <c:axId val="261506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29475"/>
        <c:crosses val="autoZero"/>
        <c:auto val="0"/>
        <c:lblOffset val="100"/>
        <c:tickLblSkip val="1"/>
        <c:noMultiLvlLbl val="0"/>
      </c:catAx>
      <c:valAx>
        <c:axId val="3402947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1506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18.07.2014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7829820"/>
        <c:axId val="4924061"/>
      </c:bar3DChart>
      <c:catAx>
        <c:axId val="3782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924061"/>
        <c:crosses val="autoZero"/>
        <c:auto val="1"/>
        <c:lblOffset val="100"/>
        <c:tickLblSkip val="1"/>
        <c:noMultiLvlLbl val="0"/>
      </c:catAx>
      <c:valAx>
        <c:axId val="4924061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29820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4316550"/>
        <c:axId val="63304631"/>
      </c:barChart>
      <c:catAx>
        <c:axId val="44316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04631"/>
        <c:crosses val="autoZero"/>
        <c:auto val="1"/>
        <c:lblOffset val="100"/>
        <c:tickLblSkip val="1"/>
        <c:noMultiLvlLbl val="0"/>
      </c:catAx>
      <c:valAx>
        <c:axId val="63304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16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280 231,9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253 516,4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-18 779,8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39 521,7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-26 715,5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2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3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4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:C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9" sqref="M3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9.5</v>
      </c>
      <c r="I22" s="82">
        <f t="shared" si="0"/>
        <v>6.900000000000137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242.29999999999998</v>
      </c>
      <c r="I23" s="43">
        <f t="shared" si="3"/>
        <v>99.40000000000072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97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AVERAGE(J4:J16)</f>
        <v>1595.529230769231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1595.5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1595.5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1595.5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1595.5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1595.5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25.540000000000006</v>
      </c>
      <c r="J10" s="42">
        <v>1115.74</v>
      </c>
      <c r="K10" s="56">
        <v>1100</v>
      </c>
      <c r="L10" s="4">
        <f t="shared" si="1"/>
        <v>1.0143090909090908</v>
      </c>
      <c r="M10" s="2">
        <v>1595.5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1595.5</v>
      </c>
      <c r="N11" s="47">
        <v>0</v>
      </c>
      <c r="O11" s="48">
        <v>0</v>
      </c>
      <c r="P11" s="49">
        <v>324.7</v>
      </c>
      <c r="Q11" s="49">
        <v>0</v>
      </c>
      <c r="R11" s="46">
        <v>0.56</v>
      </c>
      <c r="S11" s="35">
        <f t="shared" si="2"/>
        <v>325.26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1595.5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1595.5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1595.5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1595.5</v>
      </c>
      <c r="N15" s="47">
        <v>27.7</v>
      </c>
      <c r="O15" s="53">
        <v>0</v>
      </c>
      <c r="P15" s="54">
        <v>373.95</v>
      </c>
      <c r="Q15" s="49">
        <v>0</v>
      </c>
      <c r="R15" s="46">
        <v>6.2</v>
      </c>
      <c r="S15" s="35">
        <f t="shared" si="2"/>
        <v>407.84999999999997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1595.5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1500</v>
      </c>
      <c r="L17" s="4">
        <f t="shared" si="1"/>
        <v>0</v>
      </c>
      <c r="M17" s="2">
        <v>1595.5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41841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1800</v>
      </c>
      <c r="L18" s="4">
        <f t="shared" si="1"/>
        <v>0</v>
      </c>
      <c r="M18" s="2">
        <v>1595.5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41842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2760</v>
      </c>
      <c r="L19" s="4">
        <f t="shared" si="1"/>
        <v>0</v>
      </c>
      <c r="M19" s="2">
        <v>1595.5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41843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1595.5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41844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1595.5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41845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1400</v>
      </c>
      <c r="L22" s="4">
        <f t="shared" si="1"/>
        <v>0</v>
      </c>
      <c r="M22" s="2">
        <v>1595.5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41848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1595.5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41849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2500</v>
      </c>
      <c r="L24" s="4">
        <f t="shared" si="1"/>
        <v>0</v>
      </c>
      <c r="M24" s="2">
        <v>1595.5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41850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3480</v>
      </c>
      <c r="L25" s="4">
        <f t="shared" si="1"/>
        <v>0</v>
      </c>
      <c r="M25" s="2">
        <v>1595.5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41851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2581.7</v>
      </c>
      <c r="L26" s="4">
        <f t="shared" si="1"/>
        <v>0</v>
      </c>
      <c r="M26" s="2">
        <v>1595.5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17693.7</v>
      </c>
      <c r="C27" s="43">
        <f t="shared" si="3"/>
        <v>1619.5</v>
      </c>
      <c r="D27" s="43">
        <f t="shared" si="3"/>
        <v>18.9</v>
      </c>
      <c r="E27" s="14">
        <f t="shared" si="3"/>
        <v>55.6</v>
      </c>
      <c r="F27" s="14">
        <f t="shared" si="3"/>
        <v>475.5</v>
      </c>
      <c r="G27" s="14">
        <f t="shared" si="3"/>
        <v>591.6</v>
      </c>
      <c r="H27" s="14">
        <f t="shared" si="3"/>
        <v>195.29999999999998</v>
      </c>
      <c r="I27" s="43">
        <f t="shared" si="3"/>
        <v>91.78</v>
      </c>
      <c r="J27" s="43">
        <f t="shared" si="3"/>
        <v>20741.88</v>
      </c>
      <c r="K27" s="43">
        <f t="shared" si="3"/>
        <v>39521.7</v>
      </c>
      <c r="L27" s="15">
        <f t="shared" si="1"/>
        <v>0.5248225658309233</v>
      </c>
      <c r="M27" s="2"/>
      <c r="N27" s="93">
        <f>SUM(N4:N26)</f>
        <v>100.9</v>
      </c>
      <c r="O27" s="93">
        <f>SUM(O4:O26)</f>
        <v>19.2</v>
      </c>
      <c r="P27" s="93">
        <f>SUM(P4:P26)</f>
        <v>4167.11</v>
      </c>
      <c r="Q27" s="93">
        <f>SUM(Q4:Q26)</f>
        <v>35.93</v>
      </c>
      <c r="R27" s="93">
        <f>SUM(R4:R26)</f>
        <v>14.31</v>
      </c>
      <c r="S27" s="93">
        <f>N27+O27+Q27+P27+R27</f>
        <v>4337.45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41838</v>
      </c>
      <c r="O32" s="118">
        <v>117768.98337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103943.76140999999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41838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3" sqref="D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98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99</v>
      </c>
      <c r="P28" s="135"/>
    </row>
    <row r="29" spans="1:16" ht="45">
      <c r="A29" s="147"/>
      <c r="B29" s="72" t="s">
        <v>95</v>
      </c>
      <c r="C29" s="28" t="s">
        <v>26</v>
      </c>
      <c r="D29" s="72" t="str">
        <f>B29</f>
        <v>план на січень-липень  2014р.</v>
      </c>
      <c r="E29" s="28" t="str">
        <f>C29</f>
        <v>факт</v>
      </c>
      <c r="F29" s="71" t="str">
        <f>B29</f>
        <v>план на січень-липень  2014р.</v>
      </c>
      <c r="G29" s="95" t="str">
        <f>C29</f>
        <v>факт</v>
      </c>
      <c r="H29" s="72" t="str">
        <f>B29</f>
        <v>план на січень-липень  2014р.</v>
      </c>
      <c r="I29" s="28" t="str">
        <f>C29</f>
        <v>факт</v>
      </c>
      <c r="J29" s="71" t="str">
        <f>B29</f>
        <v>план на січень-липень  2014р.</v>
      </c>
      <c r="K29" s="95" t="str">
        <f>C29</f>
        <v>факт</v>
      </c>
      <c r="L29" s="67" t="str">
        <f>D29</f>
        <v>план на січень-липень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травень!O38</f>
        <v>0</v>
      </c>
      <c r="B30" s="73">
        <v>182.5</v>
      </c>
      <c r="C30" s="73">
        <v>152.6</v>
      </c>
      <c r="D30" s="74">
        <v>7232.5</v>
      </c>
      <c r="E30" s="74">
        <v>2218.05</v>
      </c>
      <c r="F30" s="75">
        <v>1683</v>
      </c>
      <c r="G30" s="76">
        <v>1678.12</v>
      </c>
      <c r="H30" s="76">
        <v>41312.6</v>
      </c>
      <c r="I30" s="76">
        <v>42220.85</v>
      </c>
      <c r="J30" s="76">
        <v>1052.04</v>
      </c>
      <c r="K30" s="96">
        <v>764.22</v>
      </c>
      <c r="L30" s="97">
        <v>51462.64</v>
      </c>
      <c r="M30" s="77">
        <v>47033.84</v>
      </c>
      <c r="N30" s="78">
        <v>-4428.8</v>
      </c>
      <c r="O30" s="138">
        <v>117768.98337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103943.76140999999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221371.1</v>
      </c>
      <c r="C47" s="40">
        <v>200691.83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44861.11</v>
      </c>
      <c r="C48" s="18">
        <v>41452.63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1033.6</v>
      </c>
      <c r="C49" s="17">
        <v>336.76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604.5</v>
      </c>
      <c r="C50" s="6">
        <v>470.88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3950.3</v>
      </c>
      <c r="C51" s="17">
        <v>3741.54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4106.5</v>
      </c>
      <c r="C52" s="17">
        <v>4143.34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1800</v>
      </c>
      <c r="C53" s="17">
        <v>1671.4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2504.7999999999665</v>
      </c>
      <c r="C54" s="17">
        <v>1008.0600000000181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280231.91</v>
      </c>
      <c r="C55" s="12">
        <v>253516.44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98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99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0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0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0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0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0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0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0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1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2014-07-18T11:03:15Z</dcterms:modified>
  <cp:category/>
  <cp:version/>
  <cp:contentType/>
  <cp:contentStatus/>
</cp:coreProperties>
</file>